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CSW-ST\§ Angelika\Projekte\Homepage\CMS_Homepage neu\Inhalt Seiten\Aviation\"/>
    </mc:Choice>
  </mc:AlternateContent>
  <bookViews>
    <workbookView xWindow="0" yWindow="0" windowWidth="21570" windowHeight="11550"/>
  </bookViews>
  <sheets>
    <sheet name="2020" sheetId="2" r:id="rId1"/>
  </sheets>
  <externalReferences>
    <externalReference r:id="rId2"/>
  </externalReferences>
  <definedNames>
    <definedName name="_xlnm._FilterDatabase" localSheetId="0" hidden="1">'2020'!$A$10:$F$14</definedName>
    <definedName name="Bitte_eingeben">'2020'!$C$12</definedName>
    <definedName name="D_1_Ja_Nein" localSheetId="0">'[1]Kalkulation (n)'!$C$389:$C$390</definedName>
    <definedName name="_xlnm.Print_Area" localSheetId="0">'2020'!$A$1:$G$31</definedName>
    <definedName name="Preis">'2020'!$C$13</definedName>
  </definedNames>
  <calcPr calcId="152511"/>
</workbook>
</file>

<file path=xl/calcChain.xml><?xml version="1.0" encoding="utf-8"?>
<calcChain xmlns="http://schemas.openxmlformats.org/spreadsheetml/2006/main">
  <c r="F6" i="2" l="1"/>
  <c r="F4" i="2" l="1"/>
  <c r="F3" i="2"/>
  <c r="C13" i="2"/>
</calcChain>
</file>

<file path=xl/sharedStrings.xml><?xml version="1.0" encoding="utf-8"?>
<sst xmlns="http://schemas.openxmlformats.org/spreadsheetml/2006/main" count="86" uniqueCount="76">
  <si>
    <t>Nr</t>
  </si>
  <si>
    <t>Name, Vorname</t>
  </si>
  <si>
    <t>Geburtsdatum</t>
  </si>
  <si>
    <t>Geburtsort</t>
  </si>
  <si>
    <t>Bemerkung</t>
  </si>
  <si>
    <t>Mustermann, Max</t>
  </si>
  <si>
    <t>Musterstadt</t>
  </si>
  <si>
    <t>Erstschulung/Wiederholer/Refresher?</t>
  </si>
  <si>
    <t>DGR gültig bis</t>
  </si>
  <si>
    <t>Seminaranmeldung Gefahrgutvorschriften Luftverkehr</t>
  </si>
  <si>
    <t>Bitte eingeben</t>
  </si>
  <si>
    <t>Bereich/Funktion:</t>
  </si>
  <si>
    <t>Rechnungsadresse:</t>
  </si>
  <si>
    <t>ATU-Nummer *:</t>
  </si>
  <si>
    <t>* ATU-Nummer = Umsatzsteuernummer (nur anzugeben bei ausländischen Firmen)</t>
  </si>
  <si>
    <t>Personalkategorie</t>
  </si>
  <si>
    <t>Erstschulung</t>
  </si>
  <si>
    <t>Wiederholer (nicht bestanden)</t>
  </si>
  <si>
    <t>Refresher</t>
  </si>
  <si>
    <t>1 (Versender)</t>
  </si>
  <si>
    <t>2 (Verpacker)</t>
  </si>
  <si>
    <t>3 (Spediteure-Versender)</t>
  </si>
  <si>
    <t>4 (Personal Spediteure)</t>
  </si>
  <si>
    <t>4+5 (Personal Spediteure)</t>
  </si>
  <si>
    <t>5 (Personal Spediteure)</t>
  </si>
  <si>
    <t>6 (LVG Frachtabfertigungsagenten)</t>
  </si>
  <si>
    <t>6 Ref. (LVG Frachtabfertigungsagenten)</t>
  </si>
  <si>
    <t>7 (Annahme)</t>
  </si>
  <si>
    <t>7+8 (Annahme und Abfertigung)</t>
  </si>
  <si>
    <t>8 (Flugzeug- und Gepäckabfertigung)</t>
  </si>
  <si>
    <t>9 (Passagierabfertigung)</t>
  </si>
  <si>
    <t>10 (Flugbesatzung und Ladeplanung)</t>
  </si>
  <si>
    <t>11 (Kabinenpersonal)</t>
  </si>
  <si>
    <t>12 (Sicherheitskontrolle)</t>
  </si>
  <si>
    <t xml:space="preserve">Preis pro Teilnehmer zzgl. MwSt.:  </t>
  </si>
  <si>
    <t>Ansprechpartner</t>
  </si>
  <si>
    <t>Alexander Egger</t>
  </si>
  <si>
    <t>Ulrike Scheidl</t>
  </si>
  <si>
    <t>Bereich/Funktion</t>
  </si>
  <si>
    <t>Aviation Training</t>
  </si>
  <si>
    <t>Telefon</t>
  </si>
  <si>
    <t>089 975-43358</t>
  </si>
  <si>
    <t>089 975-43332</t>
  </si>
  <si>
    <t>E-Mail</t>
  </si>
  <si>
    <t>089 975-43336</t>
  </si>
  <si>
    <t>Datum eingeben</t>
  </si>
  <si>
    <t>Personalkategorie:</t>
  </si>
  <si>
    <t>Seminartermin:</t>
  </si>
  <si>
    <t>Ihre Ansprechpartner:</t>
  </si>
  <si>
    <t>Telefon:</t>
  </si>
  <si>
    <t>Telefax:</t>
  </si>
  <si>
    <t>E-Mail:</t>
  </si>
  <si>
    <t>Anmeldende Firma:</t>
  </si>
  <si>
    <t>1 Ref. (Versender)</t>
  </si>
  <si>
    <t>3 Ref. (Spediteure-Versender)</t>
  </si>
  <si>
    <t>089 975-43367</t>
  </si>
  <si>
    <t>mailto:aviation.training@munich-airport.de</t>
  </si>
  <si>
    <t>Banu Hermann</t>
  </si>
  <si>
    <t>Bitte auswählen</t>
  </si>
  <si>
    <t>1 (Versender, 715,00 € pro Teilnehmer zzgl. MwSt.)</t>
  </si>
  <si>
    <t>1 Ref. (Versender,540,00 € pro Teilnehmer zzgl. MwSt.)</t>
  </si>
  <si>
    <t>2 (Verpacker, 355,00 € pro Teilnehmer zzgl. MwSt.)</t>
  </si>
  <si>
    <t>3 (Spediteure-Versender, 715,00 € pro Teilnehmer zzgl. MwSt.)</t>
  </si>
  <si>
    <t>3 Ref. (Spediteure-Versender, 540,00 € pro Teilnehmer zzgl. MwSt.)</t>
  </si>
  <si>
    <t>4 (Personal Spediteure, 180,00 € pro Teilnehmer zzgl. MwSt.)</t>
  </si>
  <si>
    <t>4+5 (Personal Spediteure, 210,00 € pro Teilnehmer zzgl. MwSt.)</t>
  </si>
  <si>
    <t>5 (Personal Spediteure, 180,00 € pro Teilnehmer zzgl. MwSt.)</t>
  </si>
  <si>
    <t>6 (LVG Frachtabfertigungsagenten, 890,00 € pro Teilnehmer zzgl. MwSt.)</t>
  </si>
  <si>
    <t>6 Ref. (LVG Frachtabfertigungsagenten, 540,00 € pro Teilnehmer zzgl. MwSt.)</t>
  </si>
  <si>
    <t>7 (Annahme, 180,00 € pro Teilnehmer zzgl. MwSt.)</t>
  </si>
  <si>
    <t>7+8 (Annahme und Abfertigung, 210,00 € pro Teilnehmer zzgl. MwSt.)</t>
  </si>
  <si>
    <t>8 (Flugzeug- und Gepäckabfertigung, 180,00 € pro Teilnehmer zzgl. MwSt.)</t>
  </si>
  <si>
    <t>9 (Passagierabfertigung, 180,00 € pro Teilnehmer zzgl. MwSt.)</t>
  </si>
  <si>
    <t>10 (Flugbesatzung und Ladeplanung, 180,00 € pro Teilnehmer zzgl. MwSt.)</t>
  </si>
  <si>
    <t>11 (Kabinenpersonal, 180,00 € pro Teilnehmer zzgl. MwSt.)</t>
  </si>
  <si>
    <t>12 (Sicherheitskontrolle, 180,00 € pro Teilnehmer zzgl. MwSt.)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</si>
</sst>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thin">
        <color theme="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3"/>
      </left>
      <right/>
      <top style="thin">
        <color theme="3"/>
      </top>
      <bottom style="thin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6" fillId="0" borderId="0" xfId="0" applyFont="1"/>
    <xf numFmtId="0" fontId="0" fillId="0" borderId="0" xfId="0" applyFont="1"/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Font="1"/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/>
    </xf>
    <xf numFmtId="49" fontId="4" fillId="0" borderId="0" xfId="1" applyNumberFormat="1" applyAlignment="1" applyProtection="1">
      <alignment vertical="center"/>
    </xf>
    <xf numFmtId="0" fontId="4" fillId="0" borderId="0" xfId="1" applyNumberFormat="1" applyFill="1" applyAlignment="1" applyProtection="1">
      <alignment horizontal="left" vertical="center"/>
      <protection locked="0"/>
    </xf>
    <xf numFmtId="0" fontId="0" fillId="0" borderId="0" xfId="0" applyFont="1" applyFill="1"/>
    <xf numFmtId="0" fontId="0" fillId="2" borderId="0" xfId="0" applyFont="1" applyFill="1" applyAlignment="1"/>
    <xf numFmtId="0" fontId="7" fillId="2" borderId="0" xfId="0" applyFont="1" applyFill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1" applyFont="1" applyFill="1" applyAlignment="1" applyProtection="1">
      <alignment horizontal="left" vertical="center"/>
      <protection locked="0"/>
    </xf>
    <xf numFmtId="0" fontId="8" fillId="2" borderId="0" xfId="0" applyFont="1" applyFill="1"/>
    <xf numFmtId="0" fontId="9" fillId="2" borderId="0" xfId="1" applyFont="1" applyFill="1" applyAlignment="1" applyProtection="1"/>
    <xf numFmtId="49" fontId="7" fillId="2" borderId="7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vertical="center" wrapText="1"/>
    </xf>
    <xf numFmtId="49" fontId="8" fillId="2" borderId="8" xfId="0" applyNumberFormat="1" applyFont="1" applyFill="1" applyBorder="1" applyAlignment="1">
      <alignment vertical="center" wrapText="1"/>
    </xf>
    <xf numFmtId="0" fontId="0" fillId="0" borderId="2" xfId="0" applyFont="1" applyBorder="1"/>
    <xf numFmtId="14" fontId="1" fillId="3" borderId="4" xfId="0" applyNumberFormat="1" applyFont="1" applyFill="1" applyBorder="1" applyAlignment="1">
      <alignment horizontal="left" vertical="center"/>
    </xf>
    <xf numFmtId="14" fontId="1" fillId="3" borderId="9" xfId="0" applyNumberFormat="1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2" xfId="0" applyFont="1" applyBorder="1"/>
    <xf numFmtId="0" fontId="0" fillId="0" borderId="14" xfId="0" applyFont="1" applyBorder="1"/>
    <xf numFmtId="49" fontId="2" fillId="3" borderId="5" xfId="0" applyNumberFormat="1" applyFont="1" applyFill="1" applyBorder="1" applyAlignment="1">
      <alignment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vertical="center" wrapText="1"/>
    </xf>
    <xf numFmtId="0" fontId="0" fillId="0" borderId="18" xfId="0" applyFont="1" applyBorder="1"/>
    <xf numFmtId="14" fontId="0" fillId="3" borderId="15" xfId="0" applyNumberFormat="1" applyFont="1" applyFill="1" applyBorder="1" applyAlignment="1">
      <alignment vertical="center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14" fontId="1" fillId="3" borderId="6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0099CC"/>
      <color rgb="FF99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144780</xdr:rowOff>
    </xdr:from>
    <xdr:to>
      <xdr:col>6</xdr:col>
      <xdr:colOff>0</xdr:colOff>
      <xdr:row>30</xdr:row>
      <xdr:rowOff>30480</xdr:rowOff>
    </xdr:to>
    <xdr:sp macro="" textlink="">
      <xdr:nvSpPr>
        <xdr:cNvPr id="2" name="Textfeld 1"/>
        <xdr:cNvSpPr txBox="1"/>
      </xdr:nvSpPr>
      <xdr:spPr>
        <a:xfrm>
          <a:off x="0" y="5402580"/>
          <a:ext cx="8831580" cy="72390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900" b="0" i="1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Mit der Seminaranmeldung</a:t>
          </a:r>
          <a:r>
            <a:rPr lang="de-DE" sz="900" b="0" i="1" u="none" strike="noStrike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 aktzeptieren Sie die "Teilnahmebedingungen für externe Teilenhmer " der Airport Academy in der jeweils aktuellen Version. Die vollständigen Teilnahmebedingungen können Sie im Downloadbereich der Webseite der Airport Academy (https://www.munich-airport.de/academy) finden.		Stand: 01/2020</a:t>
          </a:r>
        </a:p>
      </xdr:txBody>
    </xdr:sp>
    <xdr:clientData/>
  </xdr:twoCellAnchor>
  <xdr:twoCellAnchor editAs="oneCell">
    <xdr:from>
      <xdr:col>5</xdr:col>
      <xdr:colOff>1882825</xdr:colOff>
      <xdr:row>0</xdr:row>
      <xdr:rowOff>9525</xdr:rowOff>
    </xdr:from>
    <xdr:to>
      <xdr:col>6</xdr:col>
      <xdr:colOff>3125</xdr:colOff>
      <xdr:row>0</xdr:row>
      <xdr:rowOff>733425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1750" y="333375"/>
          <a:ext cx="673000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W-B\CSW-B_ALLE\Kalkulationstool_2010\Kalkulationstool%202010_Marion%20Kar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 X"/>
      <sheetName val="Kalkulation"/>
      <sheetName val="Kalkulation (n) (2)"/>
      <sheetName val="Beispiel"/>
      <sheetName val="Kalkulation (n)"/>
      <sheetName val="Gesamt"/>
    </sheetNames>
    <sheetDataSet>
      <sheetData sheetId="0"/>
      <sheetData sheetId="1"/>
      <sheetData sheetId="2"/>
      <sheetData sheetId="3"/>
      <sheetData sheetId="4">
        <row r="389">
          <cell r="C389" t="str">
            <v>Ja</v>
          </cell>
        </row>
        <row r="390">
          <cell r="C390" t="str">
            <v>Nein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FMG">
      <a:dk1>
        <a:srgbClr val="000000"/>
      </a:dk1>
      <a:lt1>
        <a:sysClr val="window" lastClr="FFFFFF"/>
      </a:lt1>
      <a:dk2>
        <a:srgbClr val="0099CC"/>
      </a:dk2>
      <a:lt2>
        <a:srgbClr val="647882"/>
      </a:lt2>
      <a:accent1>
        <a:srgbClr val="66CC33"/>
      </a:accent1>
      <a:accent2>
        <a:srgbClr val="CCE70E"/>
      </a:accent2>
      <a:accent3>
        <a:srgbClr val="006699"/>
      </a:accent3>
      <a:accent4>
        <a:srgbClr val="66CCFF"/>
      </a:accent4>
      <a:accent5>
        <a:srgbClr val="990066"/>
      </a:accent5>
      <a:accent6>
        <a:srgbClr val="FF6600"/>
      </a:accent6>
      <a:hlink>
        <a:srgbClr val="006699"/>
      </a:hlink>
      <a:folHlink>
        <a:srgbClr val="9900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ena.lohmeier@munich-airport.de" TargetMode="External"/><Relationship Id="rId2" Type="http://schemas.openxmlformats.org/officeDocument/2006/relationships/hyperlink" Target="mailto:alexander.egger@munich-airport.de" TargetMode="External"/><Relationship Id="rId1" Type="http://schemas.openxmlformats.org/officeDocument/2006/relationships/hyperlink" Target="mailto:anna.andelshauser@munich-airport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32"/>
  <sheetViews>
    <sheetView tabSelected="1" zoomScaleNormal="100" zoomScalePageLayoutView="80" workbookViewId="0"/>
  </sheetViews>
  <sheetFormatPr baseColWidth="10" defaultColWidth="11.42578125" defaultRowHeight="12.75" x14ac:dyDescent="0.2"/>
  <cols>
    <col min="1" max="1" width="3.140625" style="12" bestFit="1" customWidth="1"/>
    <col min="2" max="2" width="26.5703125" style="12" customWidth="1"/>
    <col min="3" max="3" width="15.7109375" style="12" customWidth="1"/>
    <col min="4" max="4" width="22.140625" style="12" customWidth="1"/>
    <col min="5" max="5" width="34.85546875" style="12" customWidth="1"/>
    <col min="6" max="6" width="38.28515625" style="12" customWidth="1"/>
    <col min="7" max="7" width="11.42578125" style="12"/>
    <col min="8" max="8" width="11.5703125" style="12" customWidth="1"/>
    <col min="9" max="9" width="64.28515625" style="4" hidden="1" customWidth="1"/>
    <col min="10" max="10" width="26" style="4" hidden="1" customWidth="1"/>
    <col min="11" max="11" width="32" style="12" hidden="1" customWidth="1"/>
    <col min="12" max="12" width="8.140625" style="14" hidden="1" customWidth="1"/>
    <col min="13" max="13" width="17.28515625" style="12" hidden="1" customWidth="1"/>
    <col min="14" max="14" width="16.5703125" style="12" hidden="1" customWidth="1"/>
    <col min="15" max="15" width="13.140625" style="12" hidden="1" customWidth="1"/>
    <col min="16" max="16" width="39.42578125" style="12" hidden="1" customWidth="1"/>
    <col min="17" max="16384" width="11.42578125" style="12"/>
  </cols>
  <sheetData>
    <row r="1" spans="1:19" ht="66.75" customHeight="1" x14ac:dyDescent="0.2"/>
    <row r="2" spans="1:19" x14ac:dyDescent="0.2">
      <c r="A2" s="20"/>
      <c r="B2" s="20"/>
      <c r="C2" s="20"/>
      <c r="D2" s="20"/>
      <c r="E2" s="21" t="s">
        <v>48</v>
      </c>
      <c r="F2" s="22" t="s">
        <v>57</v>
      </c>
      <c r="I2" s="7" t="s">
        <v>15</v>
      </c>
      <c r="J2" s="7" t="s">
        <v>4</v>
      </c>
      <c r="K2" s="4" t="s">
        <v>19</v>
      </c>
      <c r="L2" s="15">
        <v>715</v>
      </c>
      <c r="M2" s="11" t="s">
        <v>35</v>
      </c>
      <c r="N2" s="7" t="s">
        <v>38</v>
      </c>
      <c r="O2" s="7" t="s">
        <v>40</v>
      </c>
      <c r="P2" s="7" t="s">
        <v>43</v>
      </c>
    </row>
    <row r="3" spans="1:19" x14ac:dyDescent="0.2">
      <c r="A3" s="20"/>
      <c r="B3" s="20"/>
      <c r="C3" s="20"/>
      <c r="D3" s="20"/>
      <c r="E3" s="23" t="s">
        <v>11</v>
      </c>
      <c r="F3" s="24" t="str">
        <f>LOOKUP($F$2,$M$3:$M$6,$N$3:$N$6)</f>
        <v>Aviation Training</v>
      </c>
      <c r="I3" s="4" t="s">
        <v>59</v>
      </c>
      <c r="J3" s="4" t="s">
        <v>16</v>
      </c>
      <c r="K3" s="4" t="s">
        <v>53</v>
      </c>
      <c r="L3" s="15">
        <v>540</v>
      </c>
      <c r="M3" s="12" t="s">
        <v>36</v>
      </c>
      <c r="N3" s="4" t="s">
        <v>39</v>
      </c>
      <c r="O3" s="4" t="s">
        <v>41</v>
      </c>
      <c r="P3" s="17" t="s">
        <v>56</v>
      </c>
    </row>
    <row r="4" spans="1:19" x14ac:dyDescent="0.2">
      <c r="A4" s="20"/>
      <c r="B4" s="20"/>
      <c r="C4" s="20"/>
      <c r="D4" s="20"/>
      <c r="E4" s="25" t="s">
        <v>49</v>
      </c>
      <c r="F4" s="24" t="str">
        <f>LOOKUP($F$2,$M$3:$M$6,O$3:$O6)</f>
        <v>089 975-43367</v>
      </c>
      <c r="I4" s="4" t="s">
        <v>60</v>
      </c>
      <c r="J4" s="4" t="s">
        <v>17</v>
      </c>
      <c r="K4" s="4" t="s">
        <v>20</v>
      </c>
      <c r="L4" s="15">
        <v>355</v>
      </c>
      <c r="M4" s="12" t="s">
        <v>57</v>
      </c>
      <c r="N4" s="4" t="s">
        <v>39</v>
      </c>
      <c r="O4" s="4" t="s">
        <v>55</v>
      </c>
      <c r="P4" s="17" t="s">
        <v>56</v>
      </c>
    </row>
    <row r="5" spans="1:19" ht="14.25" customHeight="1" x14ac:dyDescent="0.2">
      <c r="A5" s="20"/>
      <c r="B5" s="20"/>
      <c r="C5" s="20"/>
      <c r="D5" s="20"/>
      <c r="E5" s="25" t="s">
        <v>50</v>
      </c>
      <c r="F5" s="24" t="s">
        <v>44</v>
      </c>
      <c r="I5" s="4" t="s">
        <v>61</v>
      </c>
      <c r="J5" s="4" t="s">
        <v>18</v>
      </c>
      <c r="K5" s="4" t="s">
        <v>21</v>
      </c>
      <c r="L5" s="15">
        <v>715</v>
      </c>
      <c r="M5" s="12" t="s">
        <v>37</v>
      </c>
      <c r="N5" s="4" t="s">
        <v>39</v>
      </c>
      <c r="O5" s="4" t="s">
        <v>42</v>
      </c>
      <c r="P5" s="17" t="s">
        <v>56</v>
      </c>
    </row>
    <row r="6" spans="1:19" x14ac:dyDescent="0.2">
      <c r="A6" s="20"/>
      <c r="B6" s="20"/>
      <c r="C6" s="20"/>
      <c r="D6" s="20"/>
      <c r="E6" s="25" t="s">
        <v>51</v>
      </c>
      <c r="F6" s="26" t="str">
        <f>HYPERLINK(LOOKUP($F$2,$M$3:$M$6,$P$3:$P$6))</f>
        <v>mailto:aviation.training@munich-airport.de</v>
      </c>
      <c r="I6" s="4" t="s">
        <v>62</v>
      </c>
      <c r="K6" s="4" t="s">
        <v>54</v>
      </c>
      <c r="L6" s="15">
        <v>540</v>
      </c>
      <c r="N6" s="4"/>
      <c r="O6" s="4"/>
      <c r="P6" s="18"/>
    </row>
    <row r="7" spans="1:19" x14ac:dyDescent="0.2">
      <c r="A7" s="20"/>
      <c r="B7" s="20"/>
      <c r="C7" s="20"/>
      <c r="D7" s="20"/>
      <c r="E7" s="27"/>
      <c r="F7" s="28"/>
      <c r="I7" s="4" t="s">
        <v>63</v>
      </c>
      <c r="K7" s="4" t="s">
        <v>22</v>
      </c>
      <c r="L7" s="15">
        <v>180</v>
      </c>
    </row>
    <row r="8" spans="1:19" x14ac:dyDescent="0.2">
      <c r="I8" s="4" t="s">
        <v>64</v>
      </c>
      <c r="K8" s="4" t="s">
        <v>23</v>
      </c>
      <c r="L8" s="15">
        <v>210</v>
      </c>
    </row>
    <row r="9" spans="1:19" x14ac:dyDescent="0.2">
      <c r="I9" s="4" t="s">
        <v>65</v>
      </c>
      <c r="K9" s="4" t="s">
        <v>24</v>
      </c>
      <c r="L9" s="15">
        <v>180</v>
      </c>
    </row>
    <row r="10" spans="1:19" ht="15.75" x14ac:dyDescent="0.2">
      <c r="A10" s="3" t="s">
        <v>9</v>
      </c>
      <c r="B10" s="4"/>
      <c r="C10" s="4"/>
      <c r="D10" s="4"/>
      <c r="E10" s="38" t="s">
        <v>52</v>
      </c>
      <c r="F10" s="33" t="s">
        <v>10</v>
      </c>
      <c r="G10" s="32"/>
      <c r="I10" s="4" t="s">
        <v>66</v>
      </c>
      <c r="K10" s="4" t="s">
        <v>25</v>
      </c>
      <c r="L10" s="15">
        <v>890</v>
      </c>
    </row>
    <row r="11" spans="1:19" ht="25.5" x14ac:dyDescent="0.2">
      <c r="A11" s="5"/>
      <c r="B11" s="4"/>
      <c r="C11" s="4"/>
      <c r="D11" s="36"/>
      <c r="E11" s="37" t="s">
        <v>12</v>
      </c>
      <c r="F11" s="34" t="s">
        <v>10</v>
      </c>
      <c r="G11" s="32"/>
      <c r="I11" s="4" t="s">
        <v>67</v>
      </c>
      <c r="K11" s="8" t="s">
        <v>26</v>
      </c>
      <c r="L11" s="13">
        <v>540</v>
      </c>
    </row>
    <row r="12" spans="1:19" ht="26.45" customHeight="1" x14ac:dyDescent="0.2">
      <c r="A12" s="5"/>
      <c r="B12" s="38" t="s">
        <v>46</v>
      </c>
      <c r="C12" s="59" t="s">
        <v>58</v>
      </c>
      <c r="D12" s="60"/>
      <c r="E12" s="30"/>
      <c r="F12" s="33" t="s">
        <v>10</v>
      </c>
      <c r="G12" s="32"/>
      <c r="I12" s="8" t="s">
        <v>68</v>
      </c>
      <c r="J12" s="9"/>
      <c r="K12" s="4" t="s">
        <v>27</v>
      </c>
      <c r="L12" s="15">
        <v>180</v>
      </c>
      <c r="S12" s="19"/>
    </row>
    <row r="13" spans="1:19" ht="26.45" customHeight="1" x14ac:dyDescent="0.2">
      <c r="A13" s="40"/>
      <c r="B13" s="39" t="s">
        <v>34</v>
      </c>
      <c r="C13" s="61" t="e">
        <f>VLOOKUP(Bitte_eingeben,K2:L18,2,FALSE)</f>
        <v>#N/A</v>
      </c>
      <c r="D13" s="62"/>
      <c r="E13" s="31"/>
      <c r="F13" s="33" t="s">
        <v>10</v>
      </c>
      <c r="G13" s="32"/>
      <c r="I13" s="4" t="s">
        <v>69</v>
      </c>
      <c r="J13" s="9"/>
      <c r="K13" s="10" t="s">
        <v>28</v>
      </c>
      <c r="L13" s="13">
        <v>210</v>
      </c>
    </row>
    <row r="14" spans="1:19" ht="24" customHeight="1" x14ac:dyDescent="0.2">
      <c r="A14" s="41"/>
      <c r="B14" s="29" t="s">
        <v>47</v>
      </c>
      <c r="C14" s="59" t="s">
        <v>45</v>
      </c>
      <c r="D14" s="60"/>
      <c r="E14" s="29" t="s">
        <v>13</v>
      </c>
      <c r="F14" s="35" t="s">
        <v>10</v>
      </c>
      <c r="G14" s="32"/>
      <c r="I14" s="10" t="s">
        <v>70</v>
      </c>
      <c r="J14" s="10"/>
      <c r="K14" s="10" t="s">
        <v>29</v>
      </c>
      <c r="L14" s="13">
        <v>180</v>
      </c>
    </row>
    <row r="15" spans="1:19" x14ac:dyDescent="0.2">
      <c r="B15" s="45"/>
      <c r="C15" s="32"/>
      <c r="D15" s="46"/>
      <c r="E15" s="54"/>
      <c r="F15" s="47"/>
      <c r="I15" s="10" t="s">
        <v>71</v>
      </c>
      <c r="J15" s="10"/>
      <c r="K15" s="10" t="s">
        <v>30</v>
      </c>
      <c r="L15" s="13">
        <v>180</v>
      </c>
    </row>
    <row r="16" spans="1:19" x14ac:dyDescent="0.2">
      <c r="A16" s="51" t="s">
        <v>0</v>
      </c>
      <c r="B16" s="58" t="s">
        <v>1</v>
      </c>
      <c r="C16" s="52" t="s">
        <v>2</v>
      </c>
      <c r="D16" s="53" t="s">
        <v>3</v>
      </c>
      <c r="E16" s="57" t="s">
        <v>4</v>
      </c>
      <c r="F16" s="56" t="s">
        <v>8</v>
      </c>
      <c r="G16" s="45"/>
      <c r="I16" s="10" t="s">
        <v>72</v>
      </c>
      <c r="J16" s="10"/>
      <c r="K16" s="10" t="s">
        <v>31</v>
      </c>
      <c r="L16" s="13">
        <v>180</v>
      </c>
    </row>
    <row r="17" spans="1:12" ht="24" customHeight="1" x14ac:dyDescent="0.2">
      <c r="A17" s="50">
        <v>1</v>
      </c>
      <c r="B17" s="48" t="s">
        <v>5</v>
      </c>
      <c r="C17" s="49">
        <v>29221</v>
      </c>
      <c r="D17" s="48" t="s">
        <v>6</v>
      </c>
      <c r="E17" s="48" t="s">
        <v>7</v>
      </c>
      <c r="F17" s="55">
        <v>40179</v>
      </c>
      <c r="I17" s="10" t="s">
        <v>73</v>
      </c>
      <c r="J17" s="10"/>
      <c r="K17" s="12" t="s">
        <v>32</v>
      </c>
      <c r="L17" s="16">
        <v>180</v>
      </c>
    </row>
    <row r="18" spans="1:12" ht="24" customHeight="1" x14ac:dyDescent="0.2">
      <c r="A18" s="42">
        <v>2</v>
      </c>
      <c r="B18" s="43"/>
      <c r="C18" s="44"/>
      <c r="D18" s="43"/>
      <c r="E18" s="43"/>
      <c r="F18" s="43"/>
      <c r="I18" s="4" t="s">
        <v>74</v>
      </c>
      <c r="J18" s="10"/>
      <c r="K18" s="12" t="s">
        <v>33</v>
      </c>
      <c r="L18" s="16">
        <v>180</v>
      </c>
    </row>
    <row r="19" spans="1:12" ht="24" customHeight="1" x14ac:dyDescent="0.2">
      <c r="A19" s="42">
        <v>3</v>
      </c>
      <c r="B19" s="43"/>
      <c r="C19" s="44"/>
      <c r="D19" s="43"/>
      <c r="E19" s="43"/>
      <c r="F19" s="43"/>
      <c r="I19" s="10" t="s">
        <v>75</v>
      </c>
      <c r="J19" s="10"/>
    </row>
    <row r="20" spans="1:12" ht="24" customHeight="1" x14ac:dyDescent="0.2">
      <c r="A20" s="42">
        <v>4</v>
      </c>
      <c r="B20" s="43"/>
      <c r="C20" s="44"/>
      <c r="D20" s="43"/>
      <c r="E20" s="43"/>
      <c r="F20" s="43"/>
      <c r="I20" s="10"/>
      <c r="J20" s="10"/>
    </row>
    <row r="21" spans="1:12" ht="24" customHeight="1" x14ac:dyDescent="0.2">
      <c r="A21" s="42">
        <v>5</v>
      </c>
      <c r="B21" s="43"/>
      <c r="C21" s="44"/>
      <c r="D21" s="43"/>
      <c r="E21" s="43"/>
      <c r="F21" s="43"/>
      <c r="I21" s="10"/>
      <c r="J21" s="10"/>
    </row>
    <row r="22" spans="1:12" ht="24" customHeight="1" x14ac:dyDescent="0.2">
      <c r="A22" s="42">
        <v>6</v>
      </c>
      <c r="B22" s="43"/>
      <c r="C22" s="44"/>
      <c r="D22" s="43"/>
      <c r="E22" s="43"/>
      <c r="F22" s="43"/>
      <c r="I22" s="10"/>
      <c r="J22" s="10"/>
    </row>
    <row r="23" spans="1:12" ht="24" customHeight="1" x14ac:dyDescent="0.2">
      <c r="A23" s="42">
        <v>7</v>
      </c>
      <c r="B23" s="43"/>
      <c r="C23" s="44"/>
      <c r="D23" s="43"/>
      <c r="E23" s="43"/>
      <c r="F23" s="43"/>
      <c r="I23" s="10"/>
      <c r="J23" s="10"/>
    </row>
    <row r="24" spans="1:12" ht="24" customHeight="1" x14ac:dyDescent="0.2">
      <c r="A24" s="42">
        <v>8</v>
      </c>
      <c r="B24" s="43"/>
      <c r="C24" s="44"/>
      <c r="D24" s="43"/>
      <c r="E24" s="43"/>
      <c r="F24" s="43"/>
      <c r="I24" s="10"/>
      <c r="J24" s="10"/>
    </row>
    <row r="25" spans="1:12" x14ac:dyDescent="0.2">
      <c r="A25" s="6" t="s">
        <v>14</v>
      </c>
      <c r="I25" s="10"/>
      <c r="J25" s="10"/>
    </row>
    <row r="26" spans="1:12" x14ac:dyDescent="0.2">
      <c r="A26" s="6"/>
      <c r="I26" s="10"/>
      <c r="J26" s="10"/>
    </row>
    <row r="27" spans="1:12" x14ac:dyDescent="0.2">
      <c r="A27" s="6"/>
      <c r="B27" s="6"/>
      <c r="C27" s="6"/>
      <c r="D27" s="6"/>
      <c r="E27" s="6"/>
    </row>
    <row r="31" spans="1:12" x14ac:dyDescent="0.2">
      <c r="A31" s="1"/>
      <c r="E31" s="2"/>
      <c r="F31" s="2"/>
    </row>
    <row r="32" spans="1:12" x14ac:dyDescent="0.2">
      <c r="A32" s="1"/>
      <c r="E32" s="2"/>
      <c r="F32" s="2"/>
    </row>
  </sheetData>
  <sortState ref="P3:P5">
    <sortCondition ref="P2"/>
  </sortState>
  <dataConsolidate/>
  <mergeCells count="3">
    <mergeCell ref="C12:D12"/>
    <mergeCell ref="C14:D14"/>
    <mergeCell ref="C13:D13"/>
  </mergeCells>
  <dataValidations count="5">
    <dataValidation type="list" allowBlank="1" showInputMessage="1" sqref="F31:F32 F18:F24">
      <formula1>#REF!</formula1>
    </dataValidation>
    <dataValidation type="list" allowBlank="1" showInputMessage="1" sqref="E17:E24">
      <formula1>$J$3:$J$5</formula1>
    </dataValidation>
    <dataValidation type="list" allowBlank="1" showInputMessage="1" showErrorMessage="1" sqref="F2">
      <formula1>$M$3:$M$6</formula1>
    </dataValidation>
    <dataValidation type="list" allowBlank="1" sqref="C12:D12">
      <formula1>$K$2:$K$18</formula1>
    </dataValidation>
    <dataValidation type="list" allowBlank="1" sqref="C13:D13">
      <formula1>$I$3:$I$19</formula1>
    </dataValidation>
  </dataValidations>
  <hyperlinks>
    <hyperlink ref="P4" r:id="rId1" display="mailto:anna.andelshauser@munich-airport.de"/>
    <hyperlink ref="P3" r:id="rId2" display="mailto:alexander.egger@munich-airport.de"/>
    <hyperlink ref="P5" r:id="rId3" display="mailto:elena.lohmeier@munich-airport.de"/>
  </hyperlinks>
  <printOptions horizontalCentered="1"/>
  <pageMargins left="0.31496062992125984" right="0.31496062992125984" top="0.39370078740157483" bottom="0.39370078740157483" header="0" footer="0"/>
  <pageSetup paperSize="9" scale="93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2020</vt:lpstr>
      <vt:lpstr>Bitte_eingeben</vt:lpstr>
      <vt:lpstr>'2020'!Druckbereich</vt:lpstr>
      <vt:lpstr>Preis</vt:lpstr>
    </vt:vector>
  </TitlesOfParts>
  <Company>Flughafen München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achatza</dc:creator>
  <cp:lastModifiedBy>achatza</cp:lastModifiedBy>
  <cp:lastPrinted>2019-04-15T11:19:22Z</cp:lastPrinted>
  <dcterms:created xsi:type="dcterms:W3CDTF">2011-10-14T13:12:02Z</dcterms:created>
  <dcterms:modified xsi:type="dcterms:W3CDTF">2019-12-11T08:45:47Z</dcterms:modified>
</cp:coreProperties>
</file>